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workbookViewId="0"/>
  </sheetViews>
  <cols>
    <col min="1" max="1" width="6.83203125" customWidth="1"/>
    <col min="2" max="2" width="28.83203125" customWidth="1"/>
    <col min="3" max="3" width="32.83203125" customWidth="1"/>
    <col min="4" max="4" width="9.83203125" customWidth="1"/>
    <col min="5" max="5" width="9.83203125" customWidth="1"/>
    <col min="6" max="6" width="8.83203125" customWidth="1"/>
    <col min="7" max="7" width="9.83203125" customWidth="1"/>
    <col min="8" max="8" width="40.83203125" customWidth="1"/>
    <col min="9" max="9" width="18.83203125" customWidth="1"/>
    <col min="10" max="10" width="9.83203125" customWidth="1"/>
    <col min="11" max="11" width="9.83203125" customWidth="1"/>
    <col min="12" max="12" width="8.83203125" customWidth="1"/>
    <col min="13" max="13" width="9.83203125" customWidth="1"/>
    <col min="14" max="14" width="16.83203125" customWidth="1"/>
  </cols>
  <sheetData>
    <row r="1">
      <c r="A1" t="str">
        <v>Job Safety Analysis (JSA)</v>
      </c>
    </row>
    <row r="2">
      <c r="A2" t="str">
        <v>Free template from coplain.com/templates/job-safety-analysis-template — field guide and filled Example on that page.</v>
      </c>
    </row>
    <row r="3">
      <c r="A3" t="str">
        <v>Job / task</v>
      </c>
    </row>
    <row r="4">
      <c r="A4" t="str">
        <v>Area / equipment</v>
      </c>
    </row>
    <row r="5">
      <c r="A5" t="str">
        <v>Prepared by / date</v>
      </c>
    </row>
    <row r="6">
      <c r="A6" t="str">
        <v>Reviewed by / date</v>
      </c>
    </row>
    <row r="7">
      <c r="A7" t="str">
        <v>Required PPE</v>
      </c>
    </row>
    <row r="8">
      <c r="A8" t="str">
        <v>High risk at or above</v>
      </c>
      <c r="B8">
        <v>15</v>
      </c>
    </row>
    <row r="9">
      <c r="A9" t="str">
        <v>Medium risk at or above</v>
      </c>
      <c r="B9">
        <v>8</v>
      </c>
    </row>
    <row r="11">
      <c r="A11" t="str">
        <v>Step no.</v>
      </c>
      <c r="B11" t="str">
        <v>Job step</v>
      </c>
      <c r="C11" t="str">
        <v>Hazard</v>
      </c>
      <c r="D11" t="str">
        <v>Severity (1–5)</v>
      </c>
      <c r="E11" t="str">
        <v>Likelihood (1–5)</v>
      </c>
      <c r="F11" t="str">
        <v>Initial risk</v>
      </c>
      <c r="G11" t="str">
        <v>Initial level</v>
      </c>
      <c r="H11" t="str">
        <v>Controls</v>
      </c>
      <c r="I11" t="str">
        <v>Control type</v>
      </c>
      <c r="J11" t="str">
        <v>Residual severity</v>
      </c>
      <c r="K11" t="str">
        <v>Residual likelihood</v>
      </c>
      <c r="L11" t="str">
        <v>Residual risk</v>
      </c>
      <c r="M11" t="str">
        <v>Residual level</v>
      </c>
      <c r="N11" t="str">
        <v>Responsible</v>
      </c>
    </row>
    <row r="12">
      <c r="F12">
        <f>IF(OR(D12="",E12=""),"",D12*E12)</f>
      </c>
      <c r="G12">
        <f>IF(F12="","",IF(F12&gt;=$B$8,"High",IF(F12&gt;=$B$9,"Medium","Low")))</f>
      </c>
      <c r="L12">
        <f>IF(OR(J12="",K12=""),"",J12*K12)</f>
      </c>
      <c r="M12">
        <f>IF(L12="","",IF(L12&gt;=$B$8,"High",IF(L12&gt;=$B$9,"Medium","Low")))</f>
      </c>
    </row>
    <row r="13">
      <c r="F13">
        <f>IF(OR(D13="",E13=""),"",D13*E13)</f>
      </c>
      <c r="G13">
        <f>IF(F13="","",IF(F13&gt;=$B$8,"High",IF(F13&gt;=$B$9,"Medium","Low")))</f>
      </c>
      <c r="L13">
        <f>IF(OR(J13="",K13=""),"",J13*K13)</f>
      </c>
      <c r="M13">
        <f>IF(L13="","",IF(L13&gt;=$B$8,"High",IF(L13&gt;=$B$9,"Medium","Low")))</f>
      </c>
    </row>
    <row r="14">
      <c r="F14">
        <f>IF(OR(D14="",E14=""),"",D14*E14)</f>
      </c>
      <c r="G14">
        <f>IF(F14="","",IF(F14&gt;=$B$8,"High",IF(F14&gt;=$B$9,"Medium","Low")))</f>
      </c>
      <c r="L14">
        <f>IF(OR(J14="",K14=""),"",J14*K14)</f>
      </c>
      <c r="M14">
        <f>IF(L14="","",IF(L14&gt;=$B$8,"High",IF(L14&gt;=$B$9,"Medium","Low")))</f>
      </c>
    </row>
    <row r="15">
      <c r="F15">
        <f>IF(OR(D15="",E15=""),"",D15*E15)</f>
      </c>
      <c r="G15">
        <f>IF(F15="","",IF(F15&gt;=$B$8,"High",IF(F15&gt;=$B$9,"Medium","Low")))</f>
      </c>
      <c r="L15">
        <f>IF(OR(J15="",K15=""),"",J15*K15)</f>
      </c>
      <c r="M15">
        <f>IF(L15="","",IF(L15&gt;=$B$8,"High",IF(L15&gt;=$B$9,"Medium","Low")))</f>
      </c>
    </row>
    <row r="16">
      <c r="F16">
        <f>IF(OR(D16="",E16=""),"",D16*E16)</f>
      </c>
      <c r="G16">
        <f>IF(F16="","",IF(F16&gt;=$B$8,"High",IF(F16&gt;=$B$9,"Medium","Low")))</f>
      </c>
      <c r="L16">
        <f>IF(OR(J16="",K16=""),"",J16*K16)</f>
      </c>
      <c r="M16">
        <f>IF(L16="","",IF(L16&gt;=$B$8,"High",IF(L16&gt;=$B$9,"Medium","Low")))</f>
      </c>
    </row>
    <row r="17">
      <c r="F17">
        <f>IF(OR(D17="",E17=""),"",D17*E17)</f>
      </c>
      <c r="G17">
        <f>IF(F17="","",IF(F17&gt;=$B$8,"High",IF(F17&gt;=$B$9,"Medium","Low")))</f>
      </c>
      <c r="L17">
        <f>IF(OR(J17="",K17=""),"",J17*K17)</f>
      </c>
      <c r="M17">
        <f>IF(L17="","",IF(L17&gt;=$B$8,"High",IF(L17&gt;=$B$9,"Medium","Low")))</f>
      </c>
    </row>
    <row r="18">
      <c r="F18">
        <f>IF(OR(D18="",E18=""),"",D18*E18)</f>
      </c>
      <c r="G18">
        <f>IF(F18="","",IF(F18&gt;=$B$8,"High",IF(F18&gt;=$B$9,"Medium","Low")))</f>
      </c>
      <c r="L18">
        <f>IF(OR(J18="",K18=""),"",J18*K18)</f>
      </c>
      <c r="M18">
        <f>IF(L18="","",IF(L18&gt;=$B$8,"High",IF(L18&gt;=$B$9,"Medium","Low")))</f>
      </c>
    </row>
    <row r="19">
      <c r="F19">
        <f>IF(OR(D19="",E19=""),"",D19*E19)</f>
      </c>
      <c r="G19">
        <f>IF(F19="","",IF(F19&gt;=$B$8,"High",IF(F19&gt;=$B$9,"Medium","Low")))</f>
      </c>
      <c r="L19">
        <f>IF(OR(J19="",K19=""),"",J19*K19)</f>
      </c>
      <c r="M19">
        <f>IF(L19="","",IF(L19&gt;=$B$8,"High",IF(L19&gt;=$B$9,"Medium","Low")))</f>
      </c>
    </row>
    <row r="20">
      <c r="F20">
        <f>IF(OR(D20="",E20=""),"",D20*E20)</f>
      </c>
      <c r="G20">
        <f>IF(F20="","",IF(F20&gt;=$B$8,"High",IF(F20&gt;=$B$9,"Medium","Low")))</f>
      </c>
      <c r="L20">
        <f>IF(OR(J20="",K20=""),"",J20*K20)</f>
      </c>
      <c r="M20">
        <f>IF(L20="","",IF(L20&gt;=$B$8,"High",IF(L20&gt;=$B$9,"Medium","Low")))</f>
      </c>
    </row>
    <row r="21">
      <c r="F21">
        <f>IF(OR(D21="",E21=""),"",D21*E21)</f>
      </c>
      <c r="G21">
        <f>IF(F21="","",IF(F21&gt;=$B$8,"High",IF(F21&gt;=$B$9,"Medium","Low")))</f>
      </c>
      <c r="L21">
        <f>IF(OR(J21="",K21=""),"",J21*K21)</f>
      </c>
      <c r="M21">
        <f>IF(L21="","",IF(L21&gt;=$B$8,"High",IF(L21&gt;=$B$9,"Medium","Low")))</f>
      </c>
    </row>
    <row r="22">
      <c r="F22">
        <f>IF(OR(D22="",E22=""),"",D22*E22)</f>
      </c>
      <c r="G22">
        <f>IF(F22="","",IF(F22&gt;=$B$8,"High",IF(F22&gt;=$B$9,"Medium","Low")))</f>
      </c>
      <c r="L22">
        <f>IF(OR(J22="",K22=""),"",J22*K22)</f>
      </c>
      <c r="M22">
        <f>IF(L22="","",IF(L22&gt;=$B$8,"High",IF(L22&gt;=$B$9,"Medium","Low")))</f>
      </c>
    </row>
    <row r="23">
      <c r="F23">
        <f>IF(OR(D23="",E23=""),"",D23*E23)</f>
      </c>
      <c r="G23">
        <f>IF(F23="","",IF(F23&gt;=$B$8,"High",IF(F23&gt;=$B$9,"Medium","Low")))</f>
      </c>
      <c r="L23">
        <f>IF(OR(J23="",K23=""),"",J23*K23)</f>
      </c>
      <c r="M23">
        <f>IF(L23="","",IF(L23&gt;=$B$8,"High",IF(L23&gt;=$B$9,"Medium","Low")))</f>
      </c>
    </row>
    <row r="24">
      <c r="F24">
        <f>IF(OR(D24="",E24=""),"",D24*E24)</f>
      </c>
      <c r="G24">
        <f>IF(F24="","",IF(F24&gt;=$B$8,"High",IF(F24&gt;=$B$9,"Medium","Low")))</f>
      </c>
      <c r="L24">
        <f>IF(OR(J24="",K24=""),"",J24*K24)</f>
      </c>
      <c r="M24">
        <f>IF(L24="","",IF(L24&gt;=$B$8,"High",IF(L24&gt;=$B$9,"Medium","Low")))</f>
      </c>
    </row>
    <row r="25">
      <c r="F25">
        <f>IF(OR(D25="",E25=""),"",D25*E25)</f>
      </c>
      <c r="G25">
        <f>IF(F25="","",IF(F25&gt;=$B$8,"High",IF(F25&gt;=$B$9,"Medium","Low")))</f>
      </c>
      <c r="L25">
        <f>IF(OR(J25="",K25=""),"",J25*K25)</f>
      </c>
      <c r="M25">
        <f>IF(L25="","",IF(L25&gt;=$B$8,"High",IF(L25&gt;=$B$9,"Medium","Low")))</f>
      </c>
    </row>
    <row r="26">
      <c r="F26">
        <f>IF(OR(D26="",E26=""),"",D26*E26)</f>
      </c>
      <c r="G26">
        <f>IF(F26="","",IF(F26&gt;=$B$8,"High",IF(F26&gt;=$B$9,"Medium","Low")))</f>
      </c>
      <c r="L26">
        <f>IF(OR(J26="",K26=""),"",J26*K26)</f>
      </c>
      <c r="M26">
        <f>IF(L26="","",IF(L26&gt;=$B$8,"High",IF(L26&gt;=$B$9,"Medium","Low")))</f>
      </c>
    </row>
    <row r="27">
      <c r="F27">
        <f>IF(OR(D27="",E27=""),"",D27*E27)</f>
      </c>
      <c r="G27">
        <f>IF(F27="","",IF(F27&gt;=$B$8,"High",IF(F27&gt;=$B$9,"Medium","Low")))</f>
      </c>
      <c r="L27">
        <f>IF(OR(J27="",K27=""),"",J27*K27)</f>
      </c>
      <c r="M27">
        <f>IF(L27="","",IF(L27&gt;=$B$8,"High",IF(L27&gt;=$B$9,"Medium","Low")))</f>
      </c>
    </row>
    <row r="28">
      <c r="F28">
        <f>IF(OR(D28="",E28=""),"",D28*E28)</f>
      </c>
      <c r="G28">
        <f>IF(F28="","",IF(F28&gt;=$B$8,"High",IF(F28&gt;=$B$9,"Medium","Low")))</f>
      </c>
      <c r="L28">
        <f>IF(OR(J28="",K28=""),"",J28*K28)</f>
      </c>
      <c r="M28">
        <f>IF(L28="","",IF(L28&gt;=$B$8,"High",IF(L28&gt;=$B$9,"Medium","Low")))</f>
      </c>
    </row>
    <row r="29">
      <c r="F29">
        <f>IF(OR(D29="",E29=""),"",D29*E29)</f>
      </c>
      <c r="G29">
        <f>IF(F29="","",IF(F29&gt;=$B$8,"High",IF(F29&gt;=$B$9,"Medium","Low")))</f>
      </c>
      <c r="L29">
        <f>IF(OR(J29="",K29=""),"",J29*K29)</f>
      </c>
      <c r="M29">
        <f>IF(L29="","",IF(L29&gt;=$B$8,"High",IF(L29&gt;=$B$9,"Medium","Low")))</f>
      </c>
    </row>
    <row r="30">
      <c r="F30">
        <f>IF(OR(D30="",E30=""),"",D30*E30)</f>
      </c>
      <c r="G30">
        <f>IF(F30="","",IF(F30&gt;=$B$8,"High",IF(F30&gt;=$B$9,"Medium","Low")))</f>
      </c>
      <c r="L30">
        <f>IF(OR(J30="",K30=""),"",J30*K30)</f>
      </c>
      <c r="M30">
        <f>IF(L30="","",IF(L30&gt;=$B$8,"High",IF(L30&gt;=$B$9,"Medium","Low")))</f>
      </c>
    </row>
    <row r="31">
      <c r="F31">
        <f>IF(OR(D31="",E31=""),"",D31*E31)</f>
      </c>
      <c r="G31">
        <f>IF(F31="","",IF(F31&gt;=$B$8,"High",IF(F31&gt;=$B$9,"Medium","Low")))</f>
      </c>
      <c r="L31">
        <f>IF(OR(J31="",K31=""),"",J31*K31)</f>
      </c>
      <c r="M31">
        <f>IF(L31="","",IF(L31&gt;=$B$8,"High",IF(L31&gt;=$B$9,"Medium","Low")))</f>
      </c>
    </row>
    <row r="32">
      <c r="F32">
        <f>IF(OR(D32="",E32=""),"",D32*E32)</f>
      </c>
      <c r="G32">
        <f>IF(F32="","",IF(F32&gt;=$B$8,"High",IF(F32&gt;=$B$9,"Medium","Low")))</f>
      </c>
      <c r="L32">
        <f>IF(OR(J32="",K32=""),"",J32*K32)</f>
      </c>
      <c r="M32">
        <f>IF(L32="","",IF(L32&gt;=$B$8,"High",IF(L32&gt;=$B$9,"Medium","Low")))</f>
      </c>
    </row>
    <row r="33">
      <c r="F33">
        <f>IF(OR(D33="",E33=""),"",D33*E33)</f>
      </c>
      <c r="G33">
        <f>IF(F33="","",IF(F33&gt;=$B$8,"High",IF(F33&gt;=$B$9,"Medium","Low")))</f>
      </c>
      <c r="L33">
        <f>IF(OR(J33="",K33=""),"",J33*K33)</f>
      </c>
      <c r="M33">
        <f>IF(L33="","",IF(L33&gt;=$B$8,"High",IF(L33&gt;=$B$9,"Medium","Low")))</f>
      </c>
    </row>
    <row r="34">
      <c r="F34">
        <f>IF(OR(D34="",E34=""),"",D34*E34)</f>
      </c>
      <c r="G34">
        <f>IF(F34="","",IF(F34&gt;=$B$8,"High",IF(F34&gt;=$B$9,"Medium","Low")))</f>
      </c>
      <c r="L34">
        <f>IF(OR(J34="",K34=""),"",J34*K34)</f>
      </c>
      <c r="M34">
        <f>IF(L34="","",IF(L34&gt;=$B$8,"High",IF(L34&gt;=$B$9,"Medium","Low")))</f>
      </c>
    </row>
    <row r="35">
      <c r="F35">
        <f>IF(OR(D35="",E35=""),"",D35*E35)</f>
      </c>
      <c r="G35">
        <f>IF(F35="","",IF(F35&gt;=$B$8,"High",IF(F35&gt;=$B$9,"Medium","Low")))</f>
      </c>
      <c r="L35">
        <f>IF(OR(J35="",K35=""),"",J35*K35)</f>
      </c>
      <c r="M35">
        <f>IF(L35="","",IF(L35&gt;=$B$8,"High",IF(L35&gt;=$B$9,"Medium","Low")))</f>
      </c>
    </row>
    <row r="36">
      <c r="F36">
        <f>IF(OR(D36="",E36=""),"",D36*E36)</f>
      </c>
      <c r="G36">
        <f>IF(F36="","",IF(F36&gt;=$B$8,"High",IF(F36&gt;=$B$9,"Medium","Low")))</f>
      </c>
      <c r="L36">
        <f>IF(OR(J36="",K36=""),"",J36*K36)</f>
      </c>
      <c r="M36">
        <f>IF(L36="","",IF(L36&gt;=$B$8,"High",IF(L36&gt;=$B$9,"Medium","Low")))</f>
      </c>
    </row>
    <row r="38">
      <c r="A38" t="str">
        <v>Hazards listed</v>
      </c>
      <c r="B38">
        <f>COUNTA(C12:C36)</f>
      </c>
    </row>
    <row r="39">
      <c r="A39" t="str">
        <v>High before controls</v>
      </c>
      <c r="B39">
        <f>COUNTIF(G12:G36,"High")</f>
      </c>
    </row>
    <row r="40">
      <c r="A40" t="str">
        <v>High after controls</v>
      </c>
      <c r="B40">
        <f>COUNTIF(M12:M36,"High")</f>
      </c>
    </row>
    <row r="41">
      <c r="A41" t="str">
        <v>Medium after controls</v>
      </c>
      <c r="B41">
        <f>COUNTIF(M12:M36,"Medium")</f>
      </c>
    </row>
    <row r="42">
      <c r="A42" t="str">
        <v>Highest residual score</v>
      </c>
      <c r="B42">
        <f>IF(B38=0,"",MAX(L12:L36))</f>
      </c>
    </row>
  </sheetData>
  <ignoredErrors>
    <ignoredError numberStoredAsText="1" sqref="A1:N4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cols>
    <col min="1" max="1" width="6.83203125" customWidth="1"/>
    <col min="2" max="2" width="28.83203125" customWidth="1"/>
    <col min="3" max="3" width="32.83203125" customWidth="1"/>
    <col min="4" max="4" width="9.83203125" customWidth="1"/>
    <col min="5" max="5" width="9.83203125" customWidth="1"/>
    <col min="6" max="6" width="8.83203125" customWidth="1"/>
    <col min="7" max="7" width="9.83203125" customWidth="1"/>
    <col min="8" max="8" width="40.83203125" customWidth="1"/>
    <col min="9" max="9" width="18.83203125" customWidth="1"/>
    <col min="10" max="10" width="9.83203125" customWidth="1"/>
    <col min="11" max="11" width="9.83203125" customWidth="1"/>
    <col min="12" max="12" width="8.83203125" customWidth="1"/>
    <col min="13" max="13" width="9.83203125" customWidth="1"/>
    <col min="14" max="14" width="16.83203125" customWidth="1"/>
  </cols>
  <sheetData>
    <row r="1">
      <c r="A1" t="str">
        <v>Job Safety Analysis (JSA)</v>
      </c>
    </row>
    <row r="2">
      <c r="A2" t="str">
        <v>Example — fictional data for illustration. Replace it with your own on the Template sheet.</v>
      </c>
    </row>
    <row r="3">
      <c r="A3" t="str">
        <v>Job / task</v>
      </c>
      <c r="B3" t="str">
        <v>Change the blade on band saw BS-02</v>
      </c>
    </row>
    <row r="4">
      <c r="A4" t="str">
        <v>Area / equipment</v>
      </c>
      <c r="B4" t="str">
        <v>Example Fabrication Co., saw cell, BS-02</v>
      </c>
    </row>
    <row r="5">
      <c r="A5" t="str">
        <v>Prepared by / date</v>
      </c>
      <c r="B5" t="str">
        <v>Maintenance Lead, 2026-10-12</v>
      </c>
    </row>
    <row r="6">
      <c r="A6" t="str">
        <v>Reviewed by / date</v>
      </c>
      <c r="B6" t="str">
        <v>EHS Coordinator, 2026-10-14</v>
      </c>
    </row>
    <row r="7">
      <c r="A7" t="str">
        <v>Required PPE</v>
      </c>
      <c r="B7" t="str">
        <v>Safety glasses, cut-resistant gloves, safety shoes</v>
      </c>
    </row>
    <row r="8">
      <c r="A8" t="str">
        <v>High risk at or above</v>
      </c>
      <c r="B8">
        <v>15</v>
      </c>
    </row>
    <row r="9">
      <c r="A9" t="str">
        <v>Medium risk at or above</v>
      </c>
      <c r="B9">
        <v>8</v>
      </c>
    </row>
    <row r="11">
      <c r="A11" t="str">
        <v>Step no.</v>
      </c>
      <c r="B11" t="str">
        <v>Job step</v>
      </c>
      <c r="C11" t="str">
        <v>Hazard</v>
      </c>
      <c r="D11" t="str">
        <v>Severity (1–5)</v>
      </c>
      <c r="E11" t="str">
        <v>Likelihood (1–5)</v>
      </c>
      <c r="F11" t="str">
        <v>Initial risk</v>
      </c>
      <c r="G11" t="str">
        <v>Initial level</v>
      </c>
      <c r="H11" t="str">
        <v>Controls</v>
      </c>
      <c r="I11" t="str">
        <v>Control type</v>
      </c>
      <c r="J11" t="str">
        <v>Residual severity</v>
      </c>
      <c r="K11" t="str">
        <v>Residual likelihood</v>
      </c>
      <c r="L11" t="str">
        <v>Residual risk</v>
      </c>
      <c r="M11" t="str">
        <v>Residual level</v>
      </c>
      <c r="N11" t="str">
        <v>Responsible</v>
      </c>
    </row>
    <row r="12">
      <c r="A12">
        <v>1</v>
      </c>
      <c r="B12" t="str">
        <v>Shut down and lock out the saw</v>
      </c>
      <c r="C12" t="str">
        <v>Saw starts while hands are in the blade path</v>
      </c>
      <c r="D12">
        <v>5</v>
      </c>
      <c r="E12">
        <v>3</v>
      </c>
      <c r="F12">
        <f>IF(OR(D12="",E12=""),"",D12*E12)</f>
      </c>
      <c r="G12">
        <f>IF(F12="","",IF(F12&gt;=$B$8,"High",IF(F12&gt;=$B$9,"Medium","Low")))</f>
      </c>
      <c r="H12" t="str">
        <v>Lock out at the disconnect per the LOTO procedure; try the start button</v>
      </c>
      <c r="I12" t="str">
        <v>Engineering (isolation)</v>
      </c>
      <c r="J12">
        <v>5</v>
      </c>
      <c r="K12">
        <v>1</v>
      </c>
      <c r="L12">
        <f>IF(OR(J12="",K12=""),"",J12*K12)</f>
      </c>
      <c r="M12">
        <f>IF(L12="","",IF(L12&gt;=$B$8,"High",IF(L12&gt;=$B$9,"Medium","Low")))</f>
      </c>
      <c r="N12" t="str">
        <v>Maintenance Lead</v>
      </c>
    </row>
    <row r="13">
      <c r="A13">
        <v>2</v>
      </c>
      <c r="B13" t="str">
        <v>Release tension and remove the old blade</v>
      </c>
      <c r="C13" t="str">
        <v>Cuts from teeth; blade springs out</v>
      </c>
      <c r="D13">
        <v>3</v>
      </c>
      <c r="E13">
        <v>4</v>
      </c>
      <c r="F13">
        <f>IF(OR(D13="",E13=""),"",D13*E13)</f>
      </c>
      <c r="G13">
        <f>IF(F13="","",IF(F13&gt;=$B$8,"High",IF(F13&gt;=$B$9,"Medium","Low")))</f>
      </c>
      <c r="H13" t="str">
        <v>Release tension fully before opening guards; cut-resistant gloves; teeth facing away</v>
      </c>
      <c r="I13" t="str">
        <v>Administrative + PPE</v>
      </c>
      <c r="J13">
        <v>3</v>
      </c>
      <c r="K13">
        <v>2</v>
      </c>
      <c r="L13">
        <f>IF(OR(J13="",K13=""),"",J13*K13)</f>
      </c>
      <c r="M13">
        <f>IF(L13="","",IF(L13&gt;=$B$8,"High",IF(L13&gt;=$B$9,"Medium","Low")))</f>
      </c>
      <c r="N13" t="str">
        <v>Maintenance Lead</v>
      </c>
    </row>
    <row r="14">
      <c r="A14">
        <v>3</v>
      </c>
      <c r="B14" t="str">
        <v>Uncoil and fit the new blade</v>
      </c>
      <c r="C14" t="str">
        <v>Coiled blade springs open toward the face</v>
      </c>
      <c r="D14">
        <v>3</v>
      </c>
      <c r="E14">
        <v>3</v>
      </c>
      <c r="F14">
        <f>IF(OR(D14="",E14=""),"",D14*E14)</f>
      </c>
      <c r="G14">
        <f>IF(F14="","",IF(F14&gt;=$B$8,"High",IF(F14&gt;=$B$9,"Medium","Low")))</f>
      </c>
      <c r="H14" t="str">
        <v>Uncoil on the floor away from the body; face shield and gloves</v>
      </c>
      <c r="I14" t="str">
        <v>Administrative + PPE</v>
      </c>
      <c r="J14">
        <v>2</v>
      </c>
      <c r="K14">
        <v>2</v>
      </c>
      <c r="L14">
        <f>IF(OR(J14="",K14=""),"",J14*K14)</f>
      </c>
      <c r="M14">
        <f>IF(L14="","",IF(L14&gt;=$B$8,"High",IF(L14&gt;=$B$9,"Medium","Low")))</f>
      </c>
      <c r="N14" t="str">
        <v>Maintenance Lead</v>
      </c>
    </row>
    <row r="15">
      <c r="A15">
        <v>4</v>
      </c>
      <c r="B15" t="str">
        <v>Tension the blade and close the guards</v>
      </c>
      <c r="C15" t="str">
        <v>Over-tensioned blade breaks</v>
      </c>
      <c r="D15">
        <v>3</v>
      </c>
      <c r="E15">
        <v>2</v>
      </c>
      <c r="F15">
        <f>IF(OR(D15="",E15=""),"",D15*E15)</f>
      </c>
      <c r="G15">
        <f>IF(F15="","",IF(F15&gt;=$B$8,"High",IF(F15&gt;=$B$9,"Medium","Low")))</f>
      </c>
      <c r="H15" t="str">
        <v>Tension to the manufacturer’s setting with the tension gauge</v>
      </c>
      <c r="I15" t="str">
        <v>Engineering</v>
      </c>
      <c r="J15">
        <v>3</v>
      </c>
      <c r="K15">
        <v>1</v>
      </c>
      <c r="L15">
        <f>IF(OR(J15="",K15=""),"",J15*K15)</f>
      </c>
      <c r="M15">
        <f>IF(L15="","",IF(L15&gt;=$B$8,"High",IF(L15&gt;=$B$9,"Medium","Low")))</f>
      </c>
      <c r="N15" t="str">
        <v>Maintenance Tech</v>
      </c>
    </row>
    <row r="16">
      <c r="A16">
        <v>5</v>
      </c>
      <c r="B16" t="str">
        <v>Remove locks and test run</v>
      </c>
      <c r="C16" t="str">
        <v>Another person near the blade at restart</v>
      </c>
      <c r="D16">
        <v>4</v>
      </c>
      <c r="E16">
        <v>2</v>
      </c>
      <c r="F16">
        <f>IF(OR(D16="",E16=""),"",D16*E16)</f>
      </c>
      <c r="G16">
        <f>IF(F16="","",IF(F16&gt;=$B$8,"High",IF(F16&gt;=$B$9,"Medium","Low")))</f>
      </c>
      <c r="H16" t="str">
        <v>Check area clear, guards closed, announce restart</v>
      </c>
      <c r="I16" t="str">
        <v>Administrative</v>
      </c>
      <c r="J16">
        <v>4</v>
      </c>
      <c r="K16">
        <v>1</v>
      </c>
      <c r="L16">
        <f>IF(OR(J16="",K16=""),"",J16*K16)</f>
      </c>
      <c r="M16">
        <f>IF(L16="","",IF(L16&gt;=$B$8,"High",IF(L16&gt;=$B$9,"Medium","Low")))</f>
      </c>
      <c r="N16" t="str">
        <v>Maintenance Tech</v>
      </c>
    </row>
    <row r="18">
      <c r="A18" t="str">
        <v>Hazards listed</v>
      </c>
      <c r="B18">
        <f>COUNTA(C12:C16)</f>
      </c>
    </row>
    <row r="19">
      <c r="A19" t="str">
        <v>High before controls</v>
      </c>
      <c r="B19">
        <f>COUNTIF(G12:G16,"High")</f>
      </c>
    </row>
    <row r="20">
      <c r="A20" t="str">
        <v>High after controls</v>
      </c>
      <c r="B20">
        <f>COUNTIF(M12:M16,"High")</f>
      </c>
    </row>
    <row r="21">
      <c r="A21" t="str">
        <v>Medium after controls</v>
      </c>
      <c r="B21">
        <f>COUNTIF(M12:M16,"Medium")</f>
      </c>
    </row>
    <row r="22">
      <c r="A22" t="str">
        <v>Highest residual score</v>
      </c>
      <c r="B22">
        <f>IF(B18=0,"",MAX(L12:L16))</f>
      </c>
    </row>
  </sheetData>
  <ignoredErrors>
    <ignoredError numberStoredAsText="1" sqref="A1:N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