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workbookViewId="0"/>
  </sheetViews>
  <cols>
    <col min="1" max="1" width="5.83203125" customWidth="1"/>
    <col min="2" max="2" width="30.83203125" customWidth="1"/>
    <col min="3" max="3" width="10.83203125" customWidth="1"/>
    <col min="4" max="4" width="10.83203125" customWidth="1"/>
    <col min="5" max="5" width="8.83203125" customWidth="1"/>
    <col min="6" max="6" width="9.83203125" customWidth="1"/>
    <col min="7" max="7" width="9.83203125" customWidth="1"/>
    <col min="8" max="8" width="12.83203125" customWidth="1"/>
    <col min="9" max="9" width="11.83203125" customWidth="1"/>
    <col min="10" max="10" width="13.83203125" customWidth="1"/>
    <col min="11" max="11" width="28.83203125" customWidth="1"/>
  </cols>
  <sheetData>
    <row r="1">
      <c r="A1" t="str">
        <v>First Piece Inspection Checklist</v>
      </c>
    </row>
    <row r="2">
      <c r="A2" t="str">
        <v>Free template from coplain.com/templates/first-piece-inspection-checklist — field guide and filled Example on that page.</v>
      </c>
    </row>
    <row r="3">
      <c r="A3" t="str">
        <v>Part number</v>
      </c>
    </row>
    <row r="4">
      <c r="A4" t="str">
        <v>Revision</v>
      </c>
    </row>
    <row r="5">
      <c r="A5" t="str">
        <v>Work order</v>
      </c>
    </row>
    <row r="6">
      <c r="A6" t="str">
        <v>Machine / cell</v>
      </c>
    </row>
    <row r="7">
      <c r="A7" t="str">
        <v>Reason (new job / tool change / program edit / fixture / material lot / repair)</v>
      </c>
    </row>
    <row r="8">
      <c r="A8" t="str">
        <v>Operator</v>
      </c>
    </row>
    <row r="9">
      <c r="A9" t="str">
        <v>Inspector</v>
      </c>
    </row>
    <row r="10">
      <c r="A10" t="str">
        <v>Date</v>
      </c>
    </row>
    <row r="12">
      <c r="A12" t="str">
        <v>#</v>
      </c>
      <c r="B12" t="str">
        <v>Characteristic</v>
      </c>
      <c r="C12" t="str">
        <v>Nominal</v>
      </c>
      <c r="D12" t="str">
        <v>Tol − (enter as positive)</v>
      </c>
      <c r="E12" t="str">
        <v>Tol +</v>
      </c>
      <c r="F12" t="str">
        <v>LSL</v>
      </c>
      <c r="G12" t="str">
        <v>USL</v>
      </c>
      <c r="H12" t="str">
        <v>Measured (or OK / NG)</v>
      </c>
      <c r="I12" t="str">
        <v>Gauge ID</v>
      </c>
      <c r="J12" t="str">
        <v>Result</v>
      </c>
      <c r="K12" t="str">
        <v>Notes</v>
      </c>
    </row>
    <row r="13">
      <c r="F13">
        <f>IF(OR(C13="",D13=""),"",ROUND(C13-D13,6))</f>
      </c>
      <c r="G13">
        <f>IF(OR(C13="",E13=""),"",ROUND(C13+E13,6))</f>
      </c>
      <c r="J13">
        <f>IF(H13="","",IF(ISNUMBER(H13),IF(OR(F13="",G13=""),"CHECK LIMITS",IF(AND(H13&gt;=F13,H13&lt;=G13),"PASS","FAIL")),IF(UPPER(H13)="OK","PASS","FAIL")))</f>
      </c>
    </row>
    <row r="14">
      <c r="F14">
        <f>IF(OR(C14="",D14=""),"",ROUND(C14-D14,6))</f>
      </c>
      <c r="G14">
        <f>IF(OR(C14="",E14=""),"",ROUND(C14+E14,6))</f>
      </c>
      <c r="J14">
        <f>IF(H14="","",IF(ISNUMBER(H14),IF(OR(F14="",G14=""),"CHECK LIMITS",IF(AND(H14&gt;=F14,H14&lt;=G14),"PASS","FAIL")),IF(UPPER(H14)="OK","PASS","FAIL")))</f>
      </c>
    </row>
    <row r="15">
      <c r="F15">
        <f>IF(OR(C15="",D15=""),"",ROUND(C15-D15,6))</f>
      </c>
      <c r="G15">
        <f>IF(OR(C15="",E15=""),"",ROUND(C15+E15,6))</f>
      </c>
      <c r="J15">
        <f>IF(H15="","",IF(ISNUMBER(H15),IF(OR(F15="",G15=""),"CHECK LIMITS",IF(AND(H15&gt;=F15,H15&lt;=G15),"PASS","FAIL")),IF(UPPER(H15)="OK","PASS","FAIL")))</f>
      </c>
    </row>
    <row r="16">
      <c r="F16">
        <f>IF(OR(C16="",D16=""),"",ROUND(C16-D16,6))</f>
      </c>
      <c r="G16">
        <f>IF(OR(C16="",E16=""),"",ROUND(C16+E16,6))</f>
      </c>
      <c r="J16">
        <f>IF(H16="","",IF(ISNUMBER(H16),IF(OR(F16="",G16=""),"CHECK LIMITS",IF(AND(H16&gt;=F16,H16&lt;=G16),"PASS","FAIL")),IF(UPPER(H16)="OK","PASS","FAIL")))</f>
      </c>
    </row>
    <row r="17">
      <c r="F17">
        <f>IF(OR(C17="",D17=""),"",ROUND(C17-D17,6))</f>
      </c>
      <c r="G17">
        <f>IF(OR(C17="",E17=""),"",ROUND(C17+E17,6))</f>
      </c>
      <c r="J17">
        <f>IF(H17="","",IF(ISNUMBER(H17),IF(OR(F17="",G17=""),"CHECK LIMITS",IF(AND(H17&gt;=F17,H17&lt;=G17),"PASS","FAIL")),IF(UPPER(H17)="OK","PASS","FAIL")))</f>
      </c>
    </row>
    <row r="18">
      <c r="F18">
        <f>IF(OR(C18="",D18=""),"",ROUND(C18-D18,6))</f>
      </c>
      <c r="G18">
        <f>IF(OR(C18="",E18=""),"",ROUND(C18+E18,6))</f>
      </c>
      <c r="J18">
        <f>IF(H18="","",IF(ISNUMBER(H18),IF(OR(F18="",G18=""),"CHECK LIMITS",IF(AND(H18&gt;=F18,H18&lt;=G18),"PASS","FAIL")),IF(UPPER(H18)="OK","PASS","FAIL")))</f>
      </c>
    </row>
    <row r="19">
      <c r="F19">
        <f>IF(OR(C19="",D19=""),"",ROUND(C19-D19,6))</f>
      </c>
      <c r="G19">
        <f>IF(OR(C19="",E19=""),"",ROUND(C19+E19,6))</f>
      </c>
      <c r="J19">
        <f>IF(H19="","",IF(ISNUMBER(H19),IF(OR(F19="",G19=""),"CHECK LIMITS",IF(AND(H19&gt;=F19,H19&lt;=G19),"PASS","FAIL")),IF(UPPER(H19)="OK","PASS","FAIL")))</f>
      </c>
    </row>
    <row r="20">
      <c r="F20">
        <f>IF(OR(C20="",D20=""),"",ROUND(C20-D20,6))</f>
      </c>
      <c r="G20">
        <f>IF(OR(C20="",E20=""),"",ROUND(C20+E20,6))</f>
      </c>
      <c r="J20">
        <f>IF(H20="","",IF(ISNUMBER(H20),IF(OR(F20="",G20=""),"CHECK LIMITS",IF(AND(H20&gt;=F20,H20&lt;=G20),"PASS","FAIL")),IF(UPPER(H20)="OK","PASS","FAIL")))</f>
      </c>
    </row>
    <row r="21">
      <c r="F21">
        <f>IF(OR(C21="",D21=""),"",ROUND(C21-D21,6))</f>
      </c>
      <c r="G21">
        <f>IF(OR(C21="",E21=""),"",ROUND(C21+E21,6))</f>
      </c>
      <c r="J21">
        <f>IF(H21="","",IF(ISNUMBER(H21),IF(OR(F21="",G21=""),"CHECK LIMITS",IF(AND(H21&gt;=F21,H21&lt;=G21),"PASS","FAIL")),IF(UPPER(H21)="OK","PASS","FAIL")))</f>
      </c>
    </row>
    <row r="22">
      <c r="F22">
        <f>IF(OR(C22="",D22=""),"",ROUND(C22-D22,6))</f>
      </c>
      <c r="G22">
        <f>IF(OR(C22="",E22=""),"",ROUND(C22+E22,6))</f>
      </c>
      <c r="J22">
        <f>IF(H22="","",IF(ISNUMBER(H22),IF(OR(F22="",G22=""),"CHECK LIMITS",IF(AND(H22&gt;=F22,H22&lt;=G22),"PASS","FAIL")),IF(UPPER(H22)="OK","PASS","FAIL")))</f>
      </c>
    </row>
    <row r="23">
      <c r="F23">
        <f>IF(OR(C23="",D23=""),"",ROUND(C23-D23,6))</f>
      </c>
      <c r="G23">
        <f>IF(OR(C23="",E23=""),"",ROUND(C23+E23,6))</f>
      </c>
      <c r="J23">
        <f>IF(H23="","",IF(ISNUMBER(H23),IF(OR(F23="",G23=""),"CHECK LIMITS",IF(AND(H23&gt;=F23,H23&lt;=G23),"PASS","FAIL")),IF(UPPER(H23)="OK","PASS","FAIL")))</f>
      </c>
    </row>
    <row r="24">
      <c r="F24">
        <f>IF(OR(C24="",D24=""),"",ROUND(C24-D24,6))</f>
      </c>
      <c r="G24">
        <f>IF(OR(C24="",E24=""),"",ROUND(C24+E24,6))</f>
      </c>
      <c r="J24">
        <f>IF(H24="","",IF(ISNUMBER(H24),IF(OR(F24="",G24=""),"CHECK LIMITS",IF(AND(H24&gt;=F24,H24&lt;=G24),"PASS","FAIL")),IF(UPPER(H24)="OK","PASS","FAIL")))</f>
      </c>
    </row>
    <row r="25">
      <c r="F25">
        <f>IF(OR(C25="",D25=""),"",ROUND(C25-D25,6))</f>
      </c>
      <c r="G25">
        <f>IF(OR(C25="",E25=""),"",ROUND(C25+E25,6))</f>
      </c>
      <c r="J25">
        <f>IF(H25="","",IF(ISNUMBER(H25),IF(OR(F25="",G25=""),"CHECK LIMITS",IF(AND(H25&gt;=F25,H25&lt;=G25),"PASS","FAIL")),IF(UPPER(H25)="OK","PASS","FAIL")))</f>
      </c>
    </row>
    <row r="26">
      <c r="F26">
        <f>IF(OR(C26="",D26=""),"",ROUND(C26-D26,6))</f>
      </c>
      <c r="G26">
        <f>IF(OR(C26="",E26=""),"",ROUND(C26+E26,6))</f>
      </c>
      <c r="J26">
        <f>IF(H26="","",IF(ISNUMBER(H26),IF(OR(F26="",G26=""),"CHECK LIMITS",IF(AND(H26&gt;=F26,H26&lt;=G26),"PASS","FAIL")),IF(UPPER(H26)="OK","PASS","FAIL")))</f>
      </c>
    </row>
    <row r="27">
      <c r="F27">
        <f>IF(OR(C27="",D27=""),"",ROUND(C27-D27,6))</f>
      </c>
      <c r="G27">
        <f>IF(OR(C27="",E27=""),"",ROUND(C27+E27,6))</f>
      </c>
      <c r="J27">
        <f>IF(H27="","",IF(ISNUMBER(H27),IF(OR(F27="",G27=""),"CHECK LIMITS",IF(AND(H27&gt;=F27,H27&lt;=G27),"PASS","FAIL")),IF(UPPER(H27)="OK","PASS","FAIL")))</f>
      </c>
    </row>
    <row r="28">
      <c r="F28">
        <f>IF(OR(C28="",D28=""),"",ROUND(C28-D28,6))</f>
      </c>
      <c r="G28">
        <f>IF(OR(C28="",E28=""),"",ROUND(C28+E28,6))</f>
      </c>
      <c r="J28">
        <f>IF(H28="","",IF(ISNUMBER(H28),IF(OR(F28="",G28=""),"CHECK LIMITS",IF(AND(H28&gt;=F28,H28&lt;=G28),"PASS","FAIL")),IF(UPPER(H28)="OK","PASS","FAIL")))</f>
      </c>
    </row>
    <row r="29">
      <c r="F29">
        <f>IF(OR(C29="",D29=""),"",ROUND(C29-D29,6))</f>
      </c>
      <c r="G29">
        <f>IF(OR(C29="",E29=""),"",ROUND(C29+E29,6))</f>
      </c>
      <c r="J29">
        <f>IF(H29="","",IF(ISNUMBER(H29),IF(OR(F29="",G29=""),"CHECK LIMITS",IF(AND(H29&gt;=F29,H29&lt;=G29),"PASS","FAIL")),IF(UPPER(H29)="OK","PASS","FAIL")))</f>
      </c>
    </row>
    <row r="30">
      <c r="F30">
        <f>IF(OR(C30="",D30=""),"",ROUND(C30-D30,6))</f>
      </c>
      <c r="G30">
        <f>IF(OR(C30="",E30=""),"",ROUND(C30+E30,6))</f>
      </c>
      <c r="J30">
        <f>IF(H30="","",IF(ISNUMBER(H30),IF(OR(F30="",G30=""),"CHECK LIMITS",IF(AND(H30&gt;=F30,H30&lt;=G30),"PASS","FAIL")),IF(UPPER(H30)="OK","PASS","FAIL")))</f>
      </c>
    </row>
    <row r="31">
      <c r="F31">
        <f>IF(OR(C31="",D31=""),"",ROUND(C31-D31,6))</f>
      </c>
      <c r="G31">
        <f>IF(OR(C31="",E31=""),"",ROUND(C31+E31,6))</f>
      </c>
      <c r="J31">
        <f>IF(H31="","",IF(ISNUMBER(H31),IF(OR(F31="",G31=""),"CHECK LIMITS",IF(AND(H31&gt;=F31,H31&lt;=G31),"PASS","FAIL")),IF(UPPER(H31)="OK","PASS","FAIL")))</f>
      </c>
    </row>
    <row r="32">
      <c r="F32">
        <f>IF(OR(C32="",D32=""),"",ROUND(C32-D32,6))</f>
      </c>
      <c r="G32">
        <f>IF(OR(C32="",E32=""),"",ROUND(C32+E32,6))</f>
      </c>
      <c r="J32">
        <f>IF(H32="","",IF(ISNUMBER(H32),IF(OR(F32="",G32=""),"CHECK LIMITS",IF(AND(H32&gt;=F32,H32&lt;=G32),"PASS","FAIL")),IF(UPPER(H32)="OK","PASS","FAIL")))</f>
      </c>
    </row>
    <row r="33">
      <c r="F33">
        <f>IF(OR(C33="",D33=""),"",ROUND(C33-D33,6))</f>
      </c>
      <c r="G33">
        <f>IF(OR(C33="",E33=""),"",ROUND(C33+E33,6))</f>
      </c>
      <c r="J33">
        <f>IF(H33="","",IF(ISNUMBER(H33),IF(OR(F33="",G33=""),"CHECK LIMITS",IF(AND(H33&gt;=F33,H33&lt;=G33),"PASS","FAIL")),IF(UPPER(H33)="OK","PASS","FAIL")))</f>
      </c>
    </row>
    <row r="34">
      <c r="F34">
        <f>IF(OR(C34="",D34=""),"",ROUND(C34-D34,6))</f>
      </c>
      <c r="G34">
        <f>IF(OR(C34="",E34=""),"",ROUND(C34+E34,6))</f>
      </c>
      <c r="J34">
        <f>IF(H34="","",IF(ISNUMBER(H34),IF(OR(F34="",G34=""),"CHECK LIMITS",IF(AND(H34&gt;=F34,H34&lt;=G34),"PASS","FAIL")),IF(UPPER(H34)="OK","PASS","FAIL")))</f>
      </c>
    </row>
    <row r="35">
      <c r="F35">
        <f>IF(OR(C35="",D35=""),"",ROUND(C35-D35,6))</f>
      </c>
      <c r="G35">
        <f>IF(OR(C35="",E35=""),"",ROUND(C35+E35,6))</f>
      </c>
      <c r="J35">
        <f>IF(H35="","",IF(ISNUMBER(H35),IF(OR(F35="",G35=""),"CHECK LIMITS",IF(AND(H35&gt;=F35,H35&lt;=G35),"PASS","FAIL")),IF(UPPER(H35)="OK","PASS","FAIL")))</f>
      </c>
    </row>
    <row r="36">
      <c r="F36">
        <f>IF(OR(C36="",D36=""),"",ROUND(C36-D36,6))</f>
      </c>
      <c r="G36">
        <f>IF(OR(C36="",E36=""),"",ROUND(C36+E36,6))</f>
      </c>
      <c r="J36">
        <f>IF(H36="","",IF(ISNUMBER(H36),IF(OR(F36="",G36=""),"CHECK LIMITS",IF(AND(H36&gt;=F36,H36&lt;=G36),"PASS","FAIL")),IF(UPPER(H36)="OK","PASS","FAIL")))</f>
      </c>
    </row>
    <row r="37">
      <c r="F37">
        <f>IF(OR(C37="",D37=""),"",ROUND(C37-D37,6))</f>
      </c>
      <c r="G37">
        <f>IF(OR(C37="",E37=""),"",ROUND(C37+E37,6))</f>
      </c>
      <c r="J37">
        <f>IF(H37="","",IF(ISNUMBER(H37),IF(OR(F37="",G37=""),"CHECK LIMITS",IF(AND(H37&gt;=F37,H37&lt;=G37),"PASS","FAIL")),IF(UPPER(H37)="OK","PASS","FAIL")))</f>
      </c>
    </row>
    <row r="38">
      <c r="F38">
        <f>IF(OR(C38="",D38=""),"",ROUND(C38-D38,6))</f>
      </c>
      <c r="G38">
        <f>IF(OR(C38="",E38=""),"",ROUND(C38+E38,6))</f>
      </c>
      <c r="J38">
        <f>IF(H38="","",IF(ISNUMBER(H38),IF(OR(F38="",G38=""),"CHECK LIMITS",IF(AND(H38&gt;=F38,H38&lt;=G38),"PASS","FAIL")),IF(UPPER(H38)="OK","PASS","FAIL")))</f>
      </c>
    </row>
    <row r="39">
      <c r="F39">
        <f>IF(OR(C39="",D39=""),"",ROUND(C39-D39,6))</f>
      </c>
      <c r="G39">
        <f>IF(OR(C39="",E39=""),"",ROUND(C39+E39,6))</f>
      </c>
      <c r="J39">
        <f>IF(H39="","",IF(ISNUMBER(H39),IF(OR(F39="",G39=""),"CHECK LIMITS",IF(AND(H39&gt;=F39,H39&lt;=G39),"PASS","FAIL")),IF(UPPER(H39)="OK","PASS","FAIL")))</f>
      </c>
    </row>
    <row r="40">
      <c r="F40">
        <f>IF(OR(C40="",D40=""),"",ROUND(C40-D40,6))</f>
      </c>
      <c r="G40">
        <f>IF(OR(C40="",E40=""),"",ROUND(C40+E40,6))</f>
      </c>
      <c r="J40">
        <f>IF(H40="","",IF(ISNUMBER(H40),IF(OR(F40="",G40=""),"CHECK LIMITS",IF(AND(H40&gt;=F40,H40&lt;=G40),"PASS","FAIL")),IF(UPPER(H40)="OK","PASS","FAIL")))</f>
      </c>
    </row>
    <row r="41">
      <c r="F41">
        <f>IF(OR(C41="",D41=""),"",ROUND(C41-D41,6))</f>
      </c>
      <c r="G41">
        <f>IF(OR(C41="",E41=""),"",ROUND(C41+E41,6))</f>
      </c>
      <c r="J41">
        <f>IF(H41="","",IF(ISNUMBER(H41),IF(OR(F41="",G41=""),"CHECK LIMITS",IF(AND(H41&gt;=F41,H41&lt;=G41),"PASS","FAIL")),IF(UPPER(H41)="OK","PASS","FAIL")))</f>
      </c>
    </row>
    <row r="42">
      <c r="F42">
        <f>IF(OR(C42="",D42=""),"",ROUND(C42-D42,6))</f>
      </c>
      <c r="G42">
        <f>IF(OR(C42="",E42=""),"",ROUND(C42+E42,6))</f>
      </c>
      <c r="J42">
        <f>IF(H42="","",IF(ISNUMBER(H42),IF(OR(F42="",G42=""),"CHECK LIMITS",IF(AND(H42&gt;=F42,H42&lt;=G42),"PASS","FAIL")),IF(UPPER(H42)="OK","PASS","FAIL")))</f>
      </c>
    </row>
    <row r="44">
      <c r="A44" t="str">
        <v>Checks completed</v>
      </c>
      <c r="B44">
        <f>COUNTIF(J13:J42,"?*")</f>
      </c>
    </row>
    <row r="45">
      <c r="A45" t="str">
        <v>Checks failed</v>
      </c>
      <c r="B45">
        <f>COUNTIF(J13:J42,"FAIL")</f>
      </c>
    </row>
    <row r="46">
      <c r="A46" t="str">
        <v>Checks outstanding</v>
      </c>
      <c r="B46">
        <f>COUNTA(B13:B42)-B44</f>
      </c>
    </row>
    <row r="47">
      <c r="A47" t="str">
        <v>Decision</v>
      </c>
      <c r="B47">
        <f>IF(B45&gt;0,"REJECTED — adjust setup and run a new first piece",IF(B46&gt;0,"INCOMPLETE — finish all checks",IF(B44=0,"","APPROVED — release for production")))</f>
      </c>
    </row>
  </sheetData>
  <ignoredErrors>
    <ignoredError numberStoredAsText="1" sqref="A1:K4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5.83203125" customWidth="1"/>
    <col min="2" max="2" width="30.83203125" customWidth="1"/>
    <col min="3" max="3" width="10.83203125" customWidth="1"/>
    <col min="4" max="4" width="10.83203125" customWidth="1"/>
    <col min="5" max="5" width="8.83203125" customWidth="1"/>
    <col min="6" max="6" width="9.83203125" customWidth="1"/>
    <col min="7" max="7" width="9.83203125" customWidth="1"/>
    <col min="8" max="8" width="12.83203125" customWidth="1"/>
    <col min="9" max="9" width="11.83203125" customWidth="1"/>
    <col min="10" max="10" width="13.83203125" customWidth="1"/>
    <col min="11" max="11" width="28.83203125" customWidth="1"/>
  </cols>
  <sheetData>
    <row r="1">
      <c r="A1" t="str">
        <v>First Piece Inspection Checklist</v>
      </c>
    </row>
    <row r="2">
      <c r="A2" t="str">
        <v>Example — fictional data for illustration. Replace it with your own on the Template sheet.</v>
      </c>
    </row>
    <row r="3">
      <c r="A3" t="str">
        <v>Part number</v>
      </c>
      <c r="B3" t="str">
        <v>10-2240</v>
      </c>
    </row>
    <row r="4">
      <c r="A4" t="str">
        <v>Revision</v>
      </c>
      <c r="B4" t="str">
        <v>D</v>
      </c>
    </row>
    <row r="5">
      <c r="A5" t="str">
        <v>Work order</v>
      </c>
      <c r="B5" t="str">
        <v>WO-5512</v>
      </c>
    </row>
    <row r="6">
      <c r="A6" t="str">
        <v>Machine / cell</v>
      </c>
      <c r="B6" t="str">
        <v>CNC cell 3</v>
      </c>
    </row>
    <row r="7">
      <c r="A7" t="str">
        <v>Reason (new job / tool change / program edit / fixture / material lot / repair)</v>
      </c>
      <c r="B7" t="str">
        <v>Program edit (ECN-2026-041)</v>
      </c>
    </row>
    <row r="8">
      <c r="A8" t="str">
        <v>Operator</v>
      </c>
    </row>
    <row r="9">
      <c r="A9" t="str">
        <v>Inspector</v>
      </c>
    </row>
    <row r="10">
      <c r="A10" t="str">
        <v>Date</v>
      </c>
      <c r="B10" s="1">
        <v>46237</v>
      </c>
    </row>
    <row r="12">
      <c r="A12" t="str">
        <v>#</v>
      </c>
      <c r="B12" t="str">
        <v>Characteristic</v>
      </c>
      <c r="C12" t="str">
        <v>Nominal</v>
      </c>
      <c r="D12" t="str">
        <v>Tol − (enter as positive)</v>
      </c>
      <c r="E12" t="str">
        <v>Tol +</v>
      </c>
      <c r="F12" t="str">
        <v>LSL</v>
      </c>
      <c r="G12" t="str">
        <v>USL</v>
      </c>
      <c r="H12" t="str">
        <v>Measured (or OK / NG)</v>
      </c>
      <c r="I12" t="str">
        <v>Gauge ID</v>
      </c>
      <c r="J12" t="str">
        <v>Result</v>
      </c>
      <c r="K12" t="str">
        <v>Notes</v>
      </c>
    </row>
    <row r="13">
      <c r="A13">
        <v>1</v>
      </c>
      <c r="B13" t="str">
        <v>Hole A diameter</v>
      </c>
      <c r="C13">
        <v>6.8</v>
      </c>
      <c r="D13">
        <v>0.1</v>
      </c>
      <c r="E13">
        <v>0.1</v>
      </c>
      <c r="F13">
        <f>IF(OR(C13="",D13=""),"",ROUND(C13-D13,6))</f>
      </c>
      <c r="G13">
        <f>IF(OR(C13="",E13=""),"",ROUND(C13+E13,6))</f>
      </c>
      <c r="H13">
        <v>6.83</v>
      </c>
      <c r="I13" t="str">
        <v>BG-07</v>
      </c>
      <c r="J13">
        <f>IF(H13="","",IF(ISNUMBER(H13),IF(OR(F13="",G13=""),"CHECK LIMITS",IF(AND(H13&gt;=F13,H13&lt;=G13),"PASS","FAIL")),IF(UPPER(H13)="OK","PASS","FAIL")))</f>
      </c>
    </row>
    <row r="14">
      <c r="A14">
        <v>2</v>
      </c>
      <c r="B14" t="str">
        <v>Overall length</v>
      </c>
      <c r="C14">
        <v>85</v>
      </c>
      <c r="D14">
        <v>0.2</v>
      </c>
      <c r="E14">
        <v>0.2</v>
      </c>
      <c r="F14">
        <f>IF(OR(C14="",D14=""),"",ROUND(C14-D14,6))</f>
      </c>
      <c r="G14">
        <f>IF(OR(C14="",E14=""),"",ROUND(C14+E14,6))</f>
      </c>
      <c r="H14">
        <v>85.12</v>
      </c>
      <c r="I14" t="str">
        <v>CAL-031</v>
      </c>
      <c r="J14">
        <f>IF(H14="","",IF(ISNUMBER(H14),IF(OR(F14="",G14=""),"CHECK LIMITS",IF(AND(H14&gt;=F14,H14&lt;=G14),"PASS","FAIL")),IF(UPPER(H14)="OK","PASS","FAIL")))</f>
      </c>
    </row>
    <row r="15">
      <c r="A15">
        <v>3</v>
      </c>
      <c r="B15" t="str">
        <v>Slot width</v>
      </c>
      <c r="C15">
        <v>12</v>
      </c>
      <c r="D15">
        <v>0</v>
      </c>
      <c r="E15">
        <v>0.05</v>
      </c>
      <c r="F15">
        <f>IF(OR(C15="",D15=""),"",ROUND(C15-D15,6))</f>
      </c>
      <c r="G15">
        <f>IF(OR(C15="",E15=""),"",ROUND(C15+E15,6))</f>
      </c>
      <c r="H15">
        <v>12.07</v>
      </c>
      <c r="I15" t="str">
        <v>CAL-031</v>
      </c>
      <c r="J15">
        <f>IF(H15="","",IF(ISNUMBER(H15),IF(OR(F15="",G15=""),"CHECK LIMITS",IF(AND(H15&gt;=F15,H15&lt;=G15),"PASS","FAIL")),IF(UPPER(H15)="OK","PASS","FAIL")))</f>
      </c>
      <c r="K15" t="str">
        <v>Adjust slot cutter wear offset</v>
      </c>
    </row>
    <row r="16">
      <c r="A16">
        <v>4</v>
      </c>
      <c r="B16" t="str">
        <v>Thickness</v>
      </c>
      <c r="C16">
        <v>6.35</v>
      </c>
      <c r="D16">
        <v>0.05</v>
      </c>
      <c r="E16">
        <v>0.05</v>
      </c>
      <c r="F16">
        <f>IF(OR(C16="",D16=""),"",ROUND(C16-D16,6))</f>
      </c>
      <c r="G16">
        <f>IF(OR(C16="",E16=""),"",ROUND(C16+E16,6))</f>
      </c>
      <c r="H16">
        <v>6.33</v>
      </c>
      <c r="I16" t="str">
        <v>MIC-014</v>
      </c>
      <c r="J16">
        <f>IF(H16="","",IF(ISNUMBER(H16),IF(OR(F16="",G16=""),"CHECK LIMITS",IF(AND(H16&gt;=F16,H16&lt;=G16),"PASS","FAIL")),IF(UPPER(H16)="OK","PASS","FAIL")))</f>
      </c>
    </row>
    <row r="17">
      <c r="A17">
        <v>5</v>
      </c>
      <c r="B17" t="str">
        <v>Burrs and finish (visual)</v>
      </c>
      <c r="F17">
        <f>IF(OR(C17="",D17=""),"",ROUND(C17-D17,6))</f>
      </c>
      <c r="G17">
        <f>IF(OR(C17="",E17=""),"",ROUND(C17+E17,6))</f>
      </c>
      <c r="H17" t="str">
        <v>OK</v>
      </c>
      <c r="I17" t="str">
        <v>Visual</v>
      </c>
      <c r="J17">
        <f>IF(H17="","",IF(ISNUMBER(H17),IF(OR(F17="",G17=""),"CHECK LIMITS",IF(AND(H17&gt;=F17,H17&lt;=G17),"PASS","FAIL")),IF(UPPER(H17)="OK","PASS","FAIL")))</f>
      </c>
    </row>
    <row r="18">
      <c r="A18">
        <v>6</v>
      </c>
      <c r="B18" t="str">
        <v>Part marking legible</v>
      </c>
      <c r="F18">
        <f>IF(OR(C18="",D18=""),"",ROUND(C18-D18,6))</f>
      </c>
      <c r="G18">
        <f>IF(OR(C18="",E18=""),"",ROUND(C18+E18,6))</f>
      </c>
      <c r="H18" t="str">
        <v>OK</v>
      </c>
      <c r="I18" t="str">
        <v>Visual</v>
      </c>
      <c r="J18">
        <f>IF(H18="","",IF(ISNUMBER(H18),IF(OR(F18="",G18=""),"CHECK LIMITS",IF(AND(H18&gt;=F18,H18&lt;=G18),"PASS","FAIL")),IF(UPPER(H18)="OK","PASS","FAIL")))</f>
      </c>
    </row>
    <row r="20">
      <c r="A20" t="str">
        <v>Checks completed</v>
      </c>
      <c r="B20">
        <f>COUNTIF(J13:J18,"?*")</f>
      </c>
    </row>
    <row r="21">
      <c r="A21" t="str">
        <v>Checks failed</v>
      </c>
      <c r="B21">
        <f>COUNTIF(J13:J18,"FAIL")</f>
      </c>
    </row>
    <row r="22">
      <c r="A22" t="str">
        <v>Checks outstanding</v>
      </c>
      <c r="B22">
        <f>COUNTA(B13:B18)-B20</f>
      </c>
    </row>
    <row r="23">
      <c r="A23" t="str">
        <v>Decision</v>
      </c>
      <c r="B23">
        <f>IF(B21&gt;0,"REJECTED — adjust setup and run a new first piece",IF(B22&gt;0,"INCOMPLETE — finish all checks",IF(B20=0,"","APPROVED — release for production")))</f>
      </c>
    </row>
  </sheetData>
  <ignoredErrors>
    <ignoredError numberStoredAsText="1" sqref="A1:K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