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  <sheet name="Examp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cols>
    <col min="1" max="1" width="5.83203125" customWidth="1"/>
    <col min="2" max="2" width="32.83203125" customWidth="1"/>
    <col min="3" max="3" width="40.83203125" customWidth="1"/>
    <col min="4" max="4" width="20.83203125" customWidth="1"/>
    <col min="5" max="5" width="12.83203125" customWidth="1"/>
    <col min="6" max="6" width="14.83203125" customWidth="1"/>
    <col min="7" max="7" width="14.83203125" customWidth="1"/>
    <col min="8" max="8" width="10.83203125" customWidth="1"/>
    <col min="9" max="9" width="12.83203125" customWidth="1"/>
    <col min="10" max="10" width="30.83203125" customWidth="1"/>
  </cols>
  <sheetData>
    <row r="1">
      <c r="A1" t="str">
        <v>Final Inspection Checklist</v>
      </c>
    </row>
    <row r="2">
      <c r="A2" t="str">
        <v>Free template from coplain.com/templates/final-inspection-checklist — field guide and filled Example on that page.</v>
      </c>
    </row>
    <row r="3">
      <c r="A3" t="str">
        <v>Product / revision</v>
      </c>
    </row>
    <row r="4">
      <c r="A4" t="str">
        <v>Customer order</v>
      </c>
    </row>
    <row r="5">
      <c r="A5" t="str">
        <v>Lot / serial range</v>
      </c>
    </row>
    <row r="6">
      <c r="A6" t="str">
        <v>Qty</v>
      </c>
    </row>
    <row r="7">
      <c r="A7" t="str">
        <v>Control plan reference</v>
      </c>
    </row>
    <row r="8">
      <c r="A8" t="str">
        <v>Inspector</v>
      </c>
    </row>
    <row r="9">
      <c r="A9" t="str">
        <v>Date</v>
      </c>
    </row>
    <row r="11">
      <c r="A11" t="str">
        <v>#</v>
      </c>
      <c r="B11" t="str">
        <v>Check</v>
      </c>
      <c r="C11" t="str">
        <v>Requirement</v>
      </c>
      <c r="D11" t="str">
        <v>Method / gauge</v>
      </c>
      <c r="E11" t="str">
        <v>Qty checked</v>
      </c>
      <c r="F11" t="str">
        <v>Qty failed</v>
      </c>
      <c r="G11" t="str">
        <v>Allowed failures</v>
      </c>
      <c r="H11" t="str">
        <v>Result</v>
      </c>
      <c r="I11" t="str">
        <v>Inspector</v>
      </c>
      <c r="J11" t="str">
        <v>Notes</v>
      </c>
    </row>
    <row r="12">
      <c r="A12">
        <v>1</v>
      </c>
      <c r="B12" t="str">
        <v>Traveler / router complete</v>
      </c>
      <c r="C12" t="str">
        <v>All operations signed off</v>
      </c>
      <c r="D12" t="str">
        <v>Document review</v>
      </c>
      <c r="H12">
        <f>IF(OR(E12="",F12="",G12=""),"",IF(F12&lt;=G12,"Pass","Fail"))</f>
      </c>
    </row>
    <row r="13">
      <c r="A13">
        <v>2</v>
      </c>
      <c r="B13" t="str">
        <v>Drawing revision</v>
      </c>
      <c r="C13" t="str">
        <v>Built to the revision on the order</v>
      </c>
      <c r="D13" t="str">
        <v>Document review</v>
      </c>
      <c r="H13">
        <f>IF(OR(E13="",F13="",G13=""),"",IF(F13&lt;=G13,"Pass","Fail"))</f>
      </c>
    </row>
    <row r="14">
      <c r="A14">
        <v>3</v>
      </c>
      <c r="B14" t="str">
        <v>Open NCRs</v>
      </c>
      <c r="C14" t="str">
        <v>All related NCRs dispositioned</v>
      </c>
      <c r="D14" t="str">
        <v>NCR log review</v>
      </c>
      <c r="H14">
        <f>IF(OR(E14="",F14="",G14=""),"",IF(F14&lt;=G14,"Pass","Fail"))</f>
      </c>
    </row>
    <row r="15">
      <c r="A15">
        <v>4</v>
      </c>
      <c r="B15" t="str">
        <v>Visual workmanship</v>
      </c>
      <c r="C15" t="str">
        <v>Per workmanship standard</v>
      </c>
      <c r="D15" t="str">
        <v>Visual</v>
      </c>
      <c r="H15">
        <f>IF(OR(E15="",F15="",G15=""),"",IF(F15&lt;=G15,"Pass","Fail"))</f>
      </c>
    </row>
    <row r="16">
      <c r="A16">
        <v>5</v>
      </c>
      <c r="B16" t="str">
        <v>Critical dimensions</v>
      </c>
      <c r="C16" t="str">
        <v>Per drawing / control plan</v>
      </c>
      <c r="D16" t="str">
        <v>Gauge ID:</v>
      </c>
      <c r="H16">
        <f>IF(OR(E16="",F16="",G16=""),"",IF(F16&lt;=G16,"Pass","Fail"))</f>
      </c>
    </row>
    <row r="17">
      <c r="A17">
        <v>6</v>
      </c>
      <c r="B17" t="str">
        <v>Functional test</v>
      </c>
      <c r="C17" t="str">
        <v>Per test procedure</v>
      </c>
      <c r="D17" t="str">
        <v>Test station ID:</v>
      </c>
      <c r="H17">
        <f>IF(OR(E17="",F17="",G17=""),"",IF(F17&lt;=G17,"Pass","Fail"))</f>
      </c>
    </row>
    <row r="18">
      <c r="A18">
        <v>7</v>
      </c>
      <c r="B18" t="str">
        <v>Hardware and torque marks</v>
      </c>
      <c r="C18" t="str">
        <v>All fasteners present and marked</v>
      </c>
      <c r="D18" t="str">
        <v>Visual</v>
      </c>
      <c r="H18">
        <f>IF(OR(E18="",F18="",G18=""),"",IF(F18&lt;=G18,"Pass","Fail"))</f>
      </c>
    </row>
    <row r="19">
      <c r="A19">
        <v>8</v>
      </c>
      <c r="B19" t="str">
        <v>Cleanliness / FOD</v>
      </c>
      <c r="C19" t="str">
        <v>Free of debris and contamination</v>
      </c>
      <c r="D19" t="str">
        <v>Visual</v>
      </c>
      <c r="H19">
        <f>IF(OR(E19="",F19="",G19=""),"",IF(F19&lt;=G19,"Pass","Fail"))</f>
      </c>
    </row>
    <row r="20">
      <c r="A20">
        <v>9</v>
      </c>
      <c r="B20" t="str">
        <v>Labels and marking</v>
      </c>
      <c r="C20" t="str">
        <v>Part, revision, serial or lot correct</v>
      </c>
      <c r="D20" t="str">
        <v>Visual</v>
      </c>
      <c r="H20">
        <f>IF(OR(E20="",F20="",G20=""),"",IF(F20&lt;=G20,"Pass","Fail"))</f>
      </c>
    </row>
    <row r="21">
      <c r="A21">
        <v>10</v>
      </c>
      <c r="B21" t="str">
        <v>Packaging</v>
      </c>
      <c r="C21" t="str">
        <v>Per packaging specification</v>
      </c>
      <c r="D21" t="str">
        <v>Visual</v>
      </c>
      <c r="H21">
        <f>IF(OR(E21="",F21="",G21=""),"",IF(F21&lt;=G21,"Pass","Fail"))</f>
      </c>
    </row>
    <row r="22">
      <c r="A22">
        <v>11</v>
      </c>
      <c r="B22" t="str">
        <v>Customer-specific requirements</v>
      </c>
      <c r="C22" t="str">
        <v>Per order notes</v>
      </c>
      <c r="D22" t="str">
        <v>Document review</v>
      </c>
      <c r="H22">
        <f>IF(OR(E22="",F22="",G22=""),"",IF(F22&lt;=G22,"Pass","Fail"))</f>
      </c>
    </row>
    <row r="23">
      <c r="A23">
        <v>12</v>
      </c>
      <c r="B23" t="str">
        <v>Shipping documents</v>
      </c>
      <c r="C23" t="str">
        <v>Certificate of conformance and required records included</v>
      </c>
      <c r="D23" t="str">
        <v>Document review</v>
      </c>
      <c r="H23">
        <f>IF(OR(E23="",F23="",G23=""),"",IF(F23&lt;=G23,"Pass","Fail"))</f>
      </c>
    </row>
    <row r="24">
      <c r="H24">
        <f>IF(OR(E24="",F24="",G24=""),"",IF(F24&lt;=G24,"Pass","Fail"))</f>
      </c>
    </row>
    <row r="25">
      <c r="H25">
        <f>IF(OR(E25="",F25="",G25=""),"",IF(F25&lt;=G25,"Pass","Fail"))</f>
      </c>
    </row>
    <row r="26">
      <c r="H26">
        <f>IF(OR(E26="",F26="",G26=""),"",IF(F26&lt;=G26,"Pass","Fail"))</f>
      </c>
    </row>
    <row r="28">
      <c r="A28" t="str">
        <v>Checks completed</v>
      </c>
      <c r="B28">
        <f>COUNTIF(H12:H26,"?*")</f>
      </c>
    </row>
    <row r="29">
      <c r="A29" t="str">
        <v>Checks failed</v>
      </c>
      <c r="B29">
        <f>COUNTIF(H12:H26,"Fail")</f>
      </c>
    </row>
    <row r="30">
      <c r="A30" t="str">
        <v>Checks outstanding</v>
      </c>
      <c r="B30">
        <f>COUNTA(B12:B26)-B28</f>
      </c>
    </row>
    <row r="31">
      <c r="A31" t="str">
        <v>Decision</v>
      </c>
      <c r="B31">
        <f>IF(B29&gt;0,"HOLD — do not ship, raise NCR",IF(B30&gt;0,"INCOMPLETE — finish all checks",IF(B28=0,"","RELEASE — OK to ship")))</f>
      </c>
    </row>
  </sheetData>
  <ignoredErrors>
    <ignoredError numberStoredAsText="1" sqref="A1:J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cols>
    <col min="1" max="1" width="5.83203125" customWidth="1"/>
    <col min="2" max="2" width="32.83203125" customWidth="1"/>
    <col min="3" max="3" width="40.83203125" customWidth="1"/>
    <col min="4" max="4" width="20.83203125" customWidth="1"/>
    <col min="5" max="5" width="12.83203125" customWidth="1"/>
    <col min="6" max="6" width="14.83203125" customWidth="1"/>
    <col min="7" max="7" width="14.83203125" customWidth="1"/>
    <col min="8" max="8" width="10.83203125" customWidth="1"/>
    <col min="9" max="9" width="12.83203125" customWidth="1"/>
    <col min="10" max="10" width="30.83203125" customWidth="1"/>
  </cols>
  <sheetData>
    <row r="1">
      <c r="A1" t="str">
        <v>Final Inspection Checklist</v>
      </c>
    </row>
    <row r="2">
      <c r="A2" t="str">
        <v>Example — fictional data for illustration. Replace it with your own on the Template sheet.</v>
      </c>
    </row>
    <row r="3">
      <c r="A3" t="str">
        <v>Product / revision</v>
      </c>
      <c r="B3" t="str">
        <v>ENC-200 rev C</v>
      </c>
    </row>
    <row r="4">
      <c r="A4" t="str">
        <v>Customer order</v>
      </c>
      <c r="B4" t="str">
        <v>SO 5512</v>
      </c>
    </row>
    <row r="5">
      <c r="A5" t="str">
        <v>Lot / serial range</v>
      </c>
      <c r="B5" t="str">
        <v>23-201</v>
      </c>
    </row>
    <row r="6">
      <c r="A6" t="str">
        <v>Qty</v>
      </c>
      <c r="B6" t="str">
        <v>40</v>
      </c>
    </row>
    <row r="7">
      <c r="A7" t="str">
        <v>Control plan reference</v>
      </c>
    </row>
    <row r="8">
      <c r="A8" t="str">
        <v>Inspector</v>
      </c>
    </row>
    <row r="9">
      <c r="A9" t="str">
        <v>Date</v>
      </c>
    </row>
    <row r="11">
      <c r="A11" t="str">
        <v>#</v>
      </c>
      <c r="B11" t="str">
        <v>Check</v>
      </c>
      <c r="C11" t="str">
        <v>Requirement</v>
      </c>
      <c r="D11" t="str">
        <v>Method / gauge</v>
      </c>
      <c r="E11" t="str">
        <v>Qty checked</v>
      </c>
      <c r="F11" t="str">
        <v>Qty failed</v>
      </c>
      <c r="G11" t="str">
        <v>Allowed failures</v>
      </c>
      <c r="H11" t="str">
        <v>Result</v>
      </c>
      <c r="I11" t="str">
        <v>Inspector</v>
      </c>
      <c r="J11" t="str">
        <v>Notes</v>
      </c>
    </row>
    <row r="12">
      <c r="A12">
        <v>1</v>
      </c>
      <c r="B12" t="str">
        <v>Traveler complete, all operations signed</v>
      </c>
      <c r="C12" t="str">
        <v>All operations signed off</v>
      </c>
      <c r="D12" t="str">
        <v>Document review</v>
      </c>
      <c r="E12">
        <v>1</v>
      </c>
      <c r="F12">
        <v>0</v>
      </c>
      <c r="G12">
        <v>0</v>
      </c>
      <c r="H12">
        <f>IF(OR(E12="",F12="",G12=""),"",IF(F12&lt;=G12,"Pass","Fail"))</f>
      </c>
    </row>
    <row r="13">
      <c r="A13">
        <v>2</v>
      </c>
      <c r="B13" t="str">
        <v>Visual workmanship</v>
      </c>
      <c r="C13" t="str">
        <v>Per workmanship standard</v>
      </c>
      <c r="D13" t="str">
        <v>Visual</v>
      </c>
      <c r="E13">
        <v>40</v>
      </c>
      <c r="F13">
        <v>0</v>
      </c>
      <c r="G13">
        <v>0</v>
      </c>
      <c r="H13">
        <f>IF(OR(E13="",F13="",G13=""),"",IF(F13&lt;=G13,"Pass","Fail"))</f>
      </c>
    </row>
    <row r="14">
      <c r="A14">
        <v>3</v>
      </c>
      <c r="B14" t="str">
        <v>Dimensions per control plan</v>
      </c>
      <c r="C14" t="str">
        <v>Per drawing / control plan</v>
      </c>
      <c r="D14" t="str">
        <v>Gauge ID: (Example)</v>
      </c>
      <c r="E14">
        <v>8</v>
      </c>
      <c r="F14">
        <v>0</v>
      </c>
      <c r="G14">
        <v>0</v>
      </c>
      <c r="H14">
        <f>IF(OR(E14="",F14="",G14=""),"",IF(F14&lt;=G14,"Pass","Fail"))</f>
      </c>
    </row>
    <row r="15">
      <c r="A15">
        <v>4</v>
      </c>
      <c r="B15" t="str">
        <v>Functional test</v>
      </c>
      <c r="C15" t="str">
        <v>Per test procedure</v>
      </c>
      <c r="D15" t="str">
        <v>Test station ID: (Example)</v>
      </c>
      <c r="E15">
        <v>40</v>
      </c>
      <c r="F15">
        <v>1</v>
      </c>
      <c r="G15">
        <v>0</v>
      </c>
      <c r="H15">
        <f>IF(OR(E15="",F15="",G15=""),"",IF(F15&lt;=G15,"Pass","Fail"))</f>
      </c>
      <c r="J15" t="str">
        <v>Failed unit segregated; NCR raised</v>
      </c>
    </row>
    <row r="16">
      <c r="A16">
        <v>5</v>
      </c>
      <c r="B16" t="str">
        <v>Labels and serial numbers</v>
      </c>
      <c r="C16" t="str">
        <v>Part, revision, serial or lot correct</v>
      </c>
      <c r="D16" t="str">
        <v>Visual</v>
      </c>
      <c r="E16">
        <v>40</v>
      </c>
      <c r="F16">
        <v>0</v>
      </c>
      <c r="G16">
        <v>0</v>
      </c>
      <c r="H16">
        <f>IF(OR(E16="",F16="",G16=""),"",IF(F16&lt;=G16,"Pass","Fail"))</f>
      </c>
    </row>
    <row r="18">
      <c r="A18" t="str">
        <v>Checks completed</v>
      </c>
      <c r="B18">
        <f>COUNTIF(H12:H16,"?*")</f>
      </c>
    </row>
    <row r="19">
      <c r="A19" t="str">
        <v>Checks failed</v>
      </c>
      <c r="B19">
        <f>COUNTIF(H12:H16,"Fail")</f>
      </c>
    </row>
    <row r="20">
      <c r="A20" t="str">
        <v>Checks outstanding</v>
      </c>
      <c r="B20">
        <f>COUNTA(B12:B16)-B18</f>
      </c>
    </row>
    <row r="21">
      <c r="A21" t="str">
        <v>Decision</v>
      </c>
      <c r="B21">
        <f>IF(B19&gt;0,"HOLD — do not ship, raise NCR",IF(B20&gt;0,"INCOMPLETE — finish all checks",IF(B18=0,"","RELEASE — OK to ship")))</f>
      </c>
    </row>
  </sheetData>
  <ignoredErrors>
    <ignoredError numberStoredAsText="1" sqref="A1:J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